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8\DIGITALES\"/>
    </mc:Choice>
  </mc:AlternateContent>
  <bookViews>
    <workbookView xWindow="0" yWindow="0" windowWidth="28800" windowHeight="11445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D4" i="1" l="1"/>
  <c r="E4" i="1"/>
  <c r="F4" i="1"/>
  <c r="G4" i="1"/>
  <c r="C4" i="1"/>
  <c r="G17" i="1"/>
  <c r="G18" i="1"/>
  <c r="G19" i="1"/>
  <c r="G20" i="1"/>
  <c r="G21" i="1"/>
  <c r="G22" i="1"/>
  <c r="G23" i="1"/>
  <c r="G24" i="1"/>
  <c r="G16" i="1"/>
  <c r="G15" i="1"/>
  <c r="F15" i="1"/>
  <c r="D15" i="1"/>
  <c r="E15" i="1"/>
  <c r="C15" i="1"/>
  <c r="G6" i="1"/>
  <c r="G7" i="1"/>
  <c r="G8" i="1"/>
  <c r="G9" i="1"/>
  <c r="G10" i="1"/>
  <c r="G11" i="1"/>
  <c r="G12" i="1"/>
  <c r="G13" i="1"/>
  <c r="F6" i="1"/>
  <c r="D6" i="1"/>
  <c r="E6" i="1"/>
  <c r="C6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<sst xmlns="http://schemas.openxmlformats.org/spreadsheetml/2006/main" count="27" uniqueCount="27">
  <si>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</si>
  <si>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</si>
  <si>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</si>
  <si>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</si>
  <si>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</si>
  <si>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</si>
  <si>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</si>
  <si>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</si>
  <si>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</si>
  <si>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</si>
  <si>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</si>
  <si>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</si>
  <si>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</si>
  <si>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</si>
  <si>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</si>
  <si>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</si>
  <si>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</si>
  <si>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</si>
  <si>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</si>
  <si>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</si>
  <si>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</si>
  <si>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</si>
  <si>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</si>
  <si>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</si>
  <si>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</si>
  <si>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JUNTA DE AGUA POTABLE Y ALCANTARILLADO DE COMONFORT, GTO.
Estado Analítico del Activo
Del 01 de Enero al 31 de Marzo de 2018</t>
  </si>
  <si>
    <t>“Bajo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</si>
</sst>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zoomScaleNormal="100" workbookViewId="0">
      <selection activeCell="B27" sqref="B27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25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C6+C15</f>
        <v>14259608.359999999</v>
      </c>
      <c r="D4" s="13">
        <f t="shared" ref="D4:G4" si="0">D6+D15</f>
        <v>35964215.699999996</v>
      </c>
      <c r="E4" s="13">
        <f t="shared" si="0"/>
        <v>-28317487.030000001</v>
      </c>
      <c r="F4" s="13">
        <f t="shared" si="0"/>
        <v>21906337.029999994</v>
      </c>
      <c r="G4" s="13">
        <f t="shared" si="0"/>
        <v>7646728.6699999999</v>
      </c>
    </row>
    <row r="5" spans="1:7" x14ac:dyDescent="0.2">
      <c r="A5" s="15"/>
      <c r="B5" s="2"/>
      <c r="C5" s="13"/>
      <c r="D5" s="13"/>
      <c r="E5" s="13"/>
      <c r="F5" s="13"/>
      <c r="G5" s="13"/>
    </row>
    <row r="6" spans="1:7" x14ac:dyDescent="0.2">
      <c r="A6" s="3">
        <v>1100</v>
      </c>
      <c r="B6" s="17" t="s">
        <v>8</v>
      </c>
      <c r="C6" s="13">
        <f>SUM(C7:C13)</f>
        <v>8382330.6199999992</v>
      </c>
      <c r="D6" s="13">
        <f t="shared" ref="D6:E6" si="1">SUM(D7:D13)</f>
        <v>35407719.039999999</v>
      </c>
      <c r="E6" s="13">
        <f t="shared" si="1"/>
        <v>-28309797.030000001</v>
      </c>
      <c r="F6" s="13">
        <f>C6+D6+E6</f>
        <v>15480252.629999995</v>
      </c>
      <c r="G6" s="13">
        <f>SUM(G7:G13)</f>
        <v>7097922.0099999998</v>
      </c>
    </row>
    <row r="7" spans="1:7" x14ac:dyDescent="0.2">
      <c r="A7" s="3">
        <v>1110</v>
      </c>
      <c r="B7" s="7" t="s">
        <v>9</v>
      </c>
      <c r="C7" s="18">
        <v>124223.81</v>
      </c>
      <c r="D7" s="18">
        <v>20233939.960000001</v>
      </c>
      <c r="E7" s="18">
        <v>-13491877.550000001</v>
      </c>
      <c r="F7" s="18">
        <v>6866286.2199999997</v>
      </c>
      <c r="G7" s="18">
        <f t="shared" ref="G7:G13" si="2">F7-C7</f>
        <v>6742062.4100000001</v>
      </c>
    </row>
    <row r="8" spans="1:7" x14ac:dyDescent="0.2">
      <c r="A8" s="3">
        <v>1120</v>
      </c>
      <c r="B8" s="7" t="s">
        <v>10</v>
      </c>
      <c r="C8" s="18">
        <v>8030597.5899999999</v>
      </c>
      <c r="D8" s="18">
        <v>15131187.859999999</v>
      </c>
      <c r="E8" s="18">
        <v>-14793912.310000001</v>
      </c>
      <c r="F8" s="18">
        <v>8367873.1399999997</v>
      </c>
      <c r="G8" s="18">
        <f t="shared" si="2"/>
        <v>337275.54999999981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v>0</v>
      </c>
      <c r="G10" s="18">
        <f t="shared" si="2"/>
        <v>0</v>
      </c>
    </row>
    <row r="11" spans="1:7" x14ac:dyDescent="0.2">
      <c r="A11" s="3">
        <v>1150</v>
      </c>
      <c r="B11" s="7" t="s">
        <v>2</v>
      </c>
      <c r="C11" s="18">
        <v>227509.22</v>
      </c>
      <c r="D11" s="18">
        <v>42591.22</v>
      </c>
      <c r="E11" s="18">
        <v>-24007.17</v>
      </c>
      <c r="F11" s="18">
        <v>246093.27</v>
      </c>
      <c r="G11" s="18">
        <f t="shared" si="2"/>
        <v>18584.049999999988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v>0</v>
      </c>
      <c r="G13" s="18">
        <f t="shared" si="2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5877277.7400000002</v>
      </c>
      <c r="D15" s="13">
        <f t="shared" ref="D15:E15" si="3">SUM(D16:D24)</f>
        <v>556496.66</v>
      </c>
      <c r="E15" s="13">
        <f t="shared" si="3"/>
        <v>-7690</v>
      </c>
      <c r="F15" s="13">
        <f>C15+D15+E15</f>
        <v>6426084.4000000004</v>
      </c>
      <c r="G15" s="13">
        <f>SUM(G16:G24)</f>
        <v>548806.65999999992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v>0</v>
      </c>
      <c r="G16" s="18">
        <f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v>0</v>
      </c>
      <c r="G17" s="18">
        <f t="shared" ref="G17:G24" si="4">F17-C17</f>
        <v>0</v>
      </c>
    </row>
    <row r="18" spans="1:7" x14ac:dyDescent="0.2">
      <c r="A18" s="3">
        <v>1230</v>
      </c>
      <c r="B18" s="7" t="s">
        <v>17</v>
      </c>
      <c r="C18" s="19">
        <v>1626914.8</v>
      </c>
      <c r="D18" s="19">
        <v>67986.78</v>
      </c>
      <c r="E18" s="19">
        <v>0</v>
      </c>
      <c r="F18" s="19">
        <v>1694901.58</v>
      </c>
      <c r="G18" s="18">
        <f t="shared" si="4"/>
        <v>67986.780000000028</v>
      </c>
    </row>
    <row r="19" spans="1:7" x14ac:dyDescent="0.2">
      <c r="A19" s="3">
        <v>1240</v>
      </c>
      <c r="B19" s="7" t="s">
        <v>18</v>
      </c>
      <c r="C19" s="18">
        <v>6149262.3399999999</v>
      </c>
      <c r="D19" s="18">
        <v>488509.88</v>
      </c>
      <c r="E19" s="18">
        <v>-7690</v>
      </c>
      <c r="F19" s="18">
        <v>6630082.2199999997</v>
      </c>
      <c r="G19" s="18">
        <f t="shared" si="4"/>
        <v>480819.87999999989</v>
      </c>
    </row>
    <row r="20" spans="1:7" x14ac:dyDescent="0.2">
      <c r="A20" s="3">
        <v>1250</v>
      </c>
      <c r="B20" s="7" t="s">
        <v>19</v>
      </c>
      <c r="C20" s="18">
        <v>364271</v>
      </c>
      <c r="D20" s="18">
        <v>0</v>
      </c>
      <c r="E20" s="18">
        <v>0</v>
      </c>
      <c r="F20" s="18">
        <v>364271</v>
      </c>
      <c r="G20" s="18">
        <f t="shared" si="4"/>
        <v>0</v>
      </c>
    </row>
    <row r="21" spans="1:7" x14ac:dyDescent="0.2">
      <c r="A21" s="3">
        <v>1260</v>
      </c>
      <c r="B21" s="7" t="s">
        <v>20</v>
      </c>
      <c r="C21" s="18">
        <v>-2263170.4</v>
      </c>
      <c r="D21" s="18">
        <v>0</v>
      </c>
      <c r="E21" s="18">
        <v>0</v>
      </c>
      <c r="F21" s="18">
        <v>-2263170.4</v>
      </c>
      <c r="G21" s="18">
        <f t="shared" si="4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v>0</v>
      </c>
      <c r="G22" s="18">
        <f t="shared" si="4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v>0</v>
      </c>
      <c r="G23" s="18">
        <f t="shared" si="4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v>0</v>
      </c>
      <c r="G24" s="18">
        <f t="shared" si="4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7" spans="1:7" x14ac:dyDescent="0.2">
      <c r="B27" t="s">
        <v>26</v>
      </c>
    </row>
  </sheetData>
  <sheetProtection formatCells="0" formatColumns="0" formatRows="0" autoFilter="0"/>
  <mergeCells count="1">
    <mergeCell ref="A1:G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2018-03-08T18:40:55Z</cp:lastPrinted>
  <dcterms:created xsi:type="dcterms:W3CDTF">2014-02-09T04:04:15Z</dcterms:created>
  <dcterms:modified xsi:type="dcterms:W3CDTF">2018-05-07T16:40:05Z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